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FileDoc_2019\Download OPC public\"/>
    </mc:Choice>
  </mc:AlternateContent>
  <bookViews>
    <workbookView xWindow="0" yWindow="0" windowWidth="28800" windowHeight="120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1" i="1" l="1"/>
  <c r="F31" i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2" i="1" s="1"/>
  <c r="F34" i="11160"/>
  <c r="C32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2" i="1" s="1"/>
  <c r="F12" i="11160"/>
  <c r="A28" i="11160" s="1"/>
  <c r="F22" i="11160"/>
  <c r="G32" i="1" s="1"/>
  <c r="H32" i="1" s="1"/>
  <c r="F32" i="1" s="1"/>
  <c r="B32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<sst xmlns="http://schemas.openxmlformats.org/spreadsheetml/2006/main" count="57" uniqueCount="33">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</sst>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8600864"/>
        <c:axId val="-22859977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608480"/>
        <c:axId val="-228605216"/>
      </c:lineChart>
      <c:catAx>
        <c:axId val="-228600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2859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2859977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28600864"/>
        <c:crosses val="autoZero"/>
        <c:crossBetween val="between"/>
        <c:majorUnit val="100"/>
      </c:valAx>
      <c:catAx>
        <c:axId val="-22860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28605216"/>
        <c:crosses val="autoZero"/>
        <c:auto val="0"/>
        <c:lblAlgn val="ctr"/>
        <c:lblOffset val="100"/>
        <c:noMultiLvlLbl val="0"/>
      </c:catAx>
      <c:valAx>
        <c:axId val="-228605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286084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32</xdr:row>
      <xdr:rowOff>0</xdr:rowOff>
    </xdr:from>
    <xdr:to>
      <xdr:col>8</xdr:col>
      <xdr:colOff>0</xdr:colOff>
      <xdr:row>32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9" workbookViewId="0">
      <selection activeCell="A29" sqref="A29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43497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42705</v>
      </c>
      <c r="B6" s="37">
        <v>4144</v>
      </c>
      <c r="C6" s="38">
        <v>306.75500000000005</v>
      </c>
      <c r="D6" s="38">
        <v>301.35199999999998</v>
      </c>
      <c r="E6" s="38">
        <v>5.4029999999999996</v>
      </c>
      <c r="F6" s="38"/>
      <c r="G6" s="41">
        <v>3741.33</v>
      </c>
      <c r="H6" s="38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2" si="0">H7-E7</f>
        <v>2.3500000000002217</v>
      </c>
      <c r="G7" s="40">
        <v>3767.3870000000002</v>
      </c>
      <c r="H7" s="39">
        <f t="shared" ref="H7:H32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61">
        <v>43497</v>
      </c>
      <c r="B32" s="62">
        <f>'Stat. détaillée'!F12</f>
        <v>3890</v>
      </c>
      <c r="C32" s="63">
        <f>'Stat. détaillée'!F34</f>
        <v>271.471</v>
      </c>
      <c r="D32" s="63">
        <f>'Stat. détaillée'!F35</f>
        <v>278.56700000000001</v>
      </c>
      <c r="E32" s="63">
        <f>'Stat. détaillée'!F36</f>
        <v>-7.0960000000000036</v>
      </c>
      <c r="F32" s="63">
        <f t="shared" si="0"/>
        <v>70.027000000000498</v>
      </c>
      <c r="G32" s="64">
        <f>'Stat. détaillée'!F22</f>
        <v>4262.6539999999995</v>
      </c>
      <c r="H32" s="63">
        <f t="shared" si="1"/>
        <v>62.931000000000495</v>
      </c>
    </row>
    <row r="33" spans="1:8" ht="18" customHeight="1" x14ac:dyDescent="0.2">
      <c r="A33" s="17" t="s">
        <v>32</v>
      </c>
      <c r="E33" s="28"/>
      <c r="F33" s="28"/>
      <c r="G33" s="28"/>
      <c r="H33" s="28"/>
    </row>
    <row r="34" spans="1:8" ht="18" customHeight="1" x14ac:dyDescent="0.2">
      <c r="E34" s="26"/>
      <c r="F34" s="26"/>
    </row>
    <row r="35" spans="1:8" ht="18" customHeight="1" x14ac:dyDescent="0.2"/>
    <row r="36" spans="1:8" ht="18" customHeight="1" x14ac:dyDescent="0.2"/>
    <row r="37" spans="1:8" ht="18" customHeight="1" x14ac:dyDescent="0.2">
      <c r="E37" s="25"/>
      <c r="F37" s="25"/>
    </row>
    <row r="38" spans="1:8" ht="18" customHeight="1" x14ac:dyDescent="0.2">
      <c r="E38" s="25"/>
      <c r="F38" s="25"/>
    </row>
    <row r="39" spans="1:8" ht="18" customHeight="1" x14ac:dyDescent="0.2"/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B34" sqref="B34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43497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942</v>
      </c>
      <c r="C8" s="7">
        <v>867</v>
      </c>
      <c r="D8" s="7">
        <v>0</v>
      </c>
      <c r="E8" s="7">
        <v>0</v>
      </c>
      <c r="F8" s="7">
        <f>B8+C8+D8+E8</f>
        <v>1809</v>
      </c>
    </row>
    <row r="9" spans="1:8" ht="18" customHeight="1" x14ac:dyDescent="0.2">
      <c r="A9" s="3" t="s">
        <v>27</v>
      </c>
      <c r="B9" s="7">
        <v>146</v>
      </c>
      <c r="C9" s="7">
        <v>144</v>
      </c>
      <c r="D9" s="7">
        <v>3</v>
      </c>
      <c r="E9" s="7">
        <v>0</v>
      </c>
      <c r="F9" s="7">
        <f t="shared" ref="F9:F11" si="0">B9+C9+D9+E9</f>
        <v>293</v>
      </c>
    </row>
    <row r="10" spans="1:8" ht="18" customHeight="1" x14ac:dyDescent="0.2">
      <c r="A10" s="3" t="s">
        <v>25</v>
      </c>
      <c r="B10" s="7">
        <v>328</v>
      </c>
      <c r="C10" s="7">
        <v>1149</v>
      </c>
      <c r="D10" s="7">
        <v>40</v>
      </c>
      <c r="E10" s="7">
        <v>0</v>
      </c>
      <c r="F10" s="7">
        <f t="shared" si="0"/>
        <v>1517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271</v>
      </c>
      <c r="F11" s="7">
        <f t="shared" si="0"/>
        <v>271</v>
      </c>
    </row>
    <row r="12" spans="1:8" ht="18" customHeight="1" x14ac:dyDescent="0.2">
      <c r="A12" s="4" t="s">
        <v>10</v>
      </c>
      <c r="B12" s="7">
        <f>SUM(B8:B11)</f>
        <v>1416</v>
      </c>
      <c r="C12" s="7">
        <f t="shared" ref="C12:E12" si="1">SUM(C8:C11)</f>
        <v>2160</v>
      </c>
      <c r="D12" s="7">
        <f t="shared" si="1"/>
        <v>43</v>
      </c>
      <c r="E12" s="7">
        <f t="shared" si="1"/>
        <v>271</v>
      </c>
      <c r="F12" s="6">
        <f>SUM(F8:F11)</f>
        <v>3890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609.07600000000002</v>
      </c>
      <c r="C18" s="47">
        <v>2933.7240000000002</v>
      </c>
      <c r="D18" s="47">
        <v>0</v>
      </c>
      <c r="E18" s="47">
        <v>0</v>
      </c>
      <c r="F18" s="34">
        <f>SUM(B18:E18)</f>
        <v>3542.8</v>
      </c>
    </row>
    <row r="19" spans="1:7" ht="18" customHeight="1" x14ac:dyDescent="0.2">
      <c r="A19" s="3" t="s">
        <v>27</v>
      </c>
      <c r="B19" s="47">
        <v>46.584000000000003</v>
      </c>
      <c r="C19" s="47">
        <v>91.207999999999998</v>
      </c>
      <c r="D19" s="47">
        <v>0.48799999999999999</v>
      </c>
      <c r="E19" s="47">
        <v>0</v>
      </c>
      <c r="F19" s="34">
        <f t="shared" ref="F19:F21" si="2">SUM(B19:E19)</f>
        <v>138.28</v>
      </c>
    </row>
    <row r="20" spans="1:7" ht="18" customHeight="1" x14ac:dyDescent="0.2">
      <c r="A20" s="3" t="s">
        <v>25</v>
      </c>
      <c r="B20" s="47">
        <v>171.68899999999999</v>
      </c>
      <c r="C20" s="47">
        <v>327.84899999999999</v>
      </c>
      <c r="D20" s="47">
        <v>27.623000000000001</v>
      </c>
      <c r="E20" s="47">
        <v>0</v>
      </c>
      <c r="F20" s="34">
        <f t="shared" si="2"/>
        <v>527.16100000000006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54.412999999999997</v>
      </c>
      <c r="F21" s="34">
        <f t="shared" si="2"/>
        <v>54.412999999999997</v>
      </c>
    </row>
    <row r="22" spans="1:7" ht="16.5" customHeight="1" x14ac:dyDescent="0.2">
      <c r="A22" s="4" t="s">
        <v>10</v>
      </c>
      <c r="B22" s="34">
        <f>SUM(B18:B21)</f>
        <v>827.34900000000005</v>
      </c>
      <c r="C22" s="34">
        <f>SUM(C18:C21)</f>
        <v>3352.7810000000004</v>
      </c>
      <c r="D22" s="34">
        <f>SUM(D18:D21)</f>
        <v>28.111000000000001</v>
      </c>
      <c r="E22" s="34">
        <f>SUM(E18:E21)</f>
        <v>54.412999999999997</v>
      </c>
      <c r="F22" s="42">
        <f>SUM(F18:F21)</f>
        <v>4262.6539999999995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3890</v>
      </c>
      <c r="B28" s="45">
        <v>2523</v>
      </c>
      <c r="C28" s="45">
        <v>1367</v>
      </c>
      <c r="D28" s="45">
        <v>13558</v>
      </c>
      <c r="E28" s="46">
        <v>14925</v>
      </c>
      <c r="F28" s="49">
        <v>3930.5149999999999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28.766999999999999</v>
      </c>
      <c r="C34" s="47">
        <v>242.428</v>
      </c>
      <c r="D34" s="47">
        <v>0.21099999999999999</v>
      </c>
      <c r="E34" s="47">
        <v>6.5000000000000002E-2</v>
      </c>
      <c r="F34" s="47">
        <f>SUM(B34:E34)</f>
        <v>271.471</v>
      </c>
    </row>
    <row r="35" spans="1:12" ht="18" customHeight="1" x14ac:dyDescent="0.2">
      <c r="A35" s="55" t="s">
        <v>17</v>
      </c>
      <c r="B35" s="47">
        <v>31.039000000000001</v>
      </c>
      <c r="C35" s="47">
        <v>246.77799999999999</v>
      </c>
      <c r="D35" s="47">
        <v>0.11700000000000001</v>
      </c>
      <c r="E35" s="47">
        <v>0.63300000000000001</v>
      </c>
      <c r="F35" s="47">
        <f>SUM(B35:E35)</f>
        <v>278.56700000000001</v>
      </c>
    </row>
    <row r="36" spans="1:12" ht="18" customHeight="1" x14ac:dyDescent="0.2">
      <c r="A36" s="56" t="s">
        <v>18</v>
      </c>
      <c r="B36" s="47">
        <f>B34-B35</f>
        <v>-2.272000000000002</v>
      </c>
      <c r="C36" s="47">
        <f>C34-C35</f>
        <v>-4.3499999999999943</v>
      </c>
      <c r="D36" s="47">
        <f>D34-D35</f>
        <v>9.3999999999999986E-2</v>
      </c>
      <c r="E36" s="47">
        <f>E34-E35</f>
        <v>-0.56800000000000006</v>
      </c>
      <c r="F36" s="48">
        <f>F34-F35</f>
        <v>-7.0960000000000036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0.58499999999999996</v>
      </c>
      <c r="C42" s="47">
        <v>1.768</v>
      </c>
      <c r="D42" s="47">
        <v>0</v>
      </c>
      <c r="E42" s="47">
        <v>0</v>
      </c>
      <c r="F42" s="48">
        <f>SUM(B42:E42)</f>
        <v>2.3529999999999998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CSSF USER</cp:lastModifiedBy>
  <cp:lastPrinted>2019-02-25T09:46:17Z</cp:lastPrinted>
  <dcterms:created xsi:type="dcterms:W3CDTF">1997-03-26T15:07:49Z</dcterms:created>
  <dcterms:modified xsi:type="dcterms:W3CDTF">2019-03-27T13:24:01Z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