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8" i="1" s="1"/>
  <c r="F34" i="11160"/>
  <c r="C38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8" i="1" s="1"/>
  <c r="F12" i="11160"/>
  <c r="A28" i="11160" s="1"/>
  <c r="F22" i="11160"/>
  <c r="G38" i="1" s="1"/>
  <c r="H38" i="1" s="1"/>
  <c r="F38" i="1" s="1"/>
  <c r="B38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<sst xmlns="http://schemas.openxmlformats.org/spreadsheetml/2006/main" count="57" uniqueCount="33">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</sst>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26498144"/>
        <c:axId val="-62649868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6497600"/>
        <c:axId val="-626495968"/>
      </c:lineChart>
      <c:catAx>
        <c:axId val="-62649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2649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2649868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26498144"/>
        <c:crosses val="autoZero"/>
        <c:crossBetween val="between"/>
        <c:majorUnit val="100"/>
      </c:valAx>
      <c:catAx>
        <c:axId val="-62649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26495968"/>
        <c:crosses val="autoZero"/>
        <c:auto val="0"/>
        <c:lblAlgn val="ctr"/>
        <c:lblOffset val="100"/>
        <c:noMultiLvlLbl val="0"/>
      </c:catAx>
      <c:valAx>
        <c:axId val="-626495968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264976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38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43678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8" si="0">H7-E7</f>
        <v>2.3500000000002217</v>
      </c>
      <c r="G7" s="40">
        <v>3767.3870000000002</v>
      </c>
      <c r="H7" s="39">
        <f t="shared" ref="H7:H38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16">
        <v>43617</v>
      </c>
      <c r="B36" s="27">
        <v>3858</v>
      </c>
      <c r="C36" s="39">
        <v>335.45499999999998</v>
      </c>
      <c r="D36" s="39">
        <v>317.80799999999999</v>
      </c>
      <c r="E36" s="39">
        <v>17.646999999999991</v>
      </c>
      <c r="F36" s="39">
        <f t="shared" si="0"/>
        <v>75.770999999999674</v>
      </c>
      <c r="G36" s="40">
        <v>4411.3879999999999</v>
      </c>
      <c r="H36" s="39">
        <f t="shared" si="1"/>
        <v>93.417999999999665</v>
      </c>
    </row>
    <row r="37" spans="1:8" ht="18" customHeight="1" x14ac:dyDescent="0.2">
      <c r="A37" s="16">
        <v>43647</v>
      </c>
      <c r="B37" s="27">
        <v>3829</v>
      </c>
      <c r="C37" s="39">
        <v>318.45999999999998</v>
      </c>
      <c r="D37" s="39">
        <v>303.87100000000004</v>
      </c>
      <c r="E37" s="39">
        <v>14.589</v>
      </c>
      <c r="F37" s="39">
        <f t="shared" si="0"/>
        <v>58.797000000000423</v>
      </c>
      <c r="G37" s="40">
        <v>4484.7740000000003</v>
      </c>
      <c r="H37" s="39">
        <f t="shared" si="1"/>
        <v>73.386000000000422</v>
      </c>
    </row>
    <row r="38" spans="1:8" ht="18" customHeight="1" x14ac:dyDescent="0.2">
      <c r="A38" s="61">
        <v>43678</v>
      </c>
      <c r="B38" s="62">
        <f>'Stat. détaillée'!F12</f>
        <v>3824</v>
      </c>
      <c r="C38" s="63">
        <f>'Stat. détaillée'!F34</f>
        <v>298.95600000000002</v>
      </c>
      <c r="D38" s="63">
        <f>'Stat. détaillée'!F35</f>
        <v>270.33999999999997</v>
      </c>
      <c r="E38" s="63">
        <f>'Stat. détaillée'!F36</f>
        <v>28.616000000000042</v>
      </c>
      <c r="F38" s="63">
        <f t="shared" si="0"/>
        <v>-10.896999999999991</v>
      </c>
      <c r="G38" s="64">
        <f>'Stat. détaillée'!F22</f>
        <v>4502.4930000000004</v>
      </c>
      <c r="H38" s="63">
        <f t="shared" si="1"/>
        <v>17.719000000000051</v>
      </c>
    </row>
    <row r="39" spans="1:8" ht="18" customHeight="1" x14ac:dyDescent="0.2">
      <c r="A39" s="17" t="s">
        <v>32</v>
      </c>
      <c r="E39" s="28"/>
      <c r="F39" s="28"/>
      <c r="G39" s="28"/>
      <c r="H39" s="28"/>
    </row>
    <row r="40" spans="1:8" ht="18" customHeight="1" x14ac:dyDescent="0.2">
      <c r="E40" s="26"/>
      <c r="F40" s="26"/>
    </row>
    <row r="41" spans="1:8" ht="18" customHeight="1" x14ac:dyDescent="0.2"/>
    <row r="42" spans="1:8" ht="18" customHeight="1" x14ac:dyDescent="0.2"/>
    <row r="43" spans="1:8" ht="18" customHeight="1" x14ac:dyDescent="0.2">
      <c r="E43" s="25"/>
      <c r="F43" s="25"/>
    </row>
    <row r="44" spans="1:8" ht="18" customHeight="1" x14ac:dyDescent="0.2">
      <c r="E44" s="25"/>
      <c r="F44" s="25"/>
    </row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43678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928</v>
      </c>
      <c r="C8" s="7">
        <v>864</v>
      </c>
      <c r="D8" s="7">
        <v>0</v>
      </c>
      <c r="E8" s="7">
        <v>0</v>
      </c>
      <c r="F8" s="7">
        <f>B8+C8+D8+E8</f>
        <v>1792</v>
      </c>
    </row>
    <row r="9" spans="1:8" ht="18" customHeight="1" x14ac:dyDescent="0.2">
      <c r="A9" s="3" t="s">
        <v>27</v>
      </c>
      <c r="B9" s="7">
        <v>140</v>
      </c>
      <c r="C9" s="7">
        <v>140</v>
      </c>
      <c r="D9" s="7">
        <v>2</v>
      </c>
      <c r="E9" s="7">
        <v>0</v>
      </c>
      <c r="F9" s="7">
        <f t="shared" ref="F9:F11" si="0">B9+C9+D9+E9</f>
        <v>282</v>
      </c>
    </row>
    <row r="10" spans="1:8" ht="18" customHeight="1" x14ac:dyDescent="0.2">
      <c r="A10" s="3" t="s">
        <v>25</v>
      </c>
      <c r="B10" s="7">
        <v>318</v>
      </c>
      <c r="C10" s="7">
        <v>1136</v>
      </c>
      <c r="D10" s="7">
        <v>41</v>
      </c>
      <c r="E10" s="7">
        <v>0</v>
      </c>
      <c r="F10" s="7">
        <f t="shared" si="0"/>
        <v>1495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255</v>
      </c>
      <c r="F11" s="7">
        <f t="shared" si="0"/>
        <v>255</v>
      </c>
    </row>
    <row r="12" spans="1:8" ht="18" customHeight="1" x14ac:dyDescent="0.2">
      <c r="A12" s="4" t="s">
        <v>10</v>
      </c>
      <c r="B12" s="7">
        <f>SUM(B8:B11)</f>
        <v>1386</v>
      </c>
      <c r="C12" s="7">
        <f t="shared" ref="C12:E12" si="1">SUM(C8:C11)</f>
        <v>2140</v>
      </c>
      <c r="D12" s="7">
        <f t="shared" si="1"/>
        <v>43</v>
      </c>
      <c r="E12" s="7">
        <f t="shared" si="1"/>
        <v>255</v>
      </c>
      <c r="F12" s="6">
        <f>SUM(F8:F11)</f>
        <v>3824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597.63499999999999</v>
      </c>
      <c r="C18" s="47">
        <v>3123.683</v>
      </c>
      <c r="D18" s="47">
        <v>0</v>
      </c>
      <c r="E18" s="47">
        <v>0</v>
      </c>
      <c r="F18" s="34">
        <f>SUM(B18:E18)</f>
        <v>3721.3180000000002</v>
      </c>
    </row>
    <row r="19" spans="1:7" ht="18" customHeight="1" x14ac:dyDescent="0.2">
      <c r="A19" s="3" t="s">
        <v>27</v>
      </c>
      <c r="B19" s="47">
        <v>48.258000000000003</v>
      </c>
      <c r="C19" s="47">
        <v>96.462000000000003</v>
      </c>
      <c r="D19" s="47">
        <v>0.45500000000000002</v>
      </c>
      <c r="E19" s="47">
        <v>0</v>
      </c>
      <c r="F19" s="34">
        <f t="shared" ref="F19:F21" si="2">SUM(B19:E19)</f>
        <v>145.17500000000001</v>
      </c>
    </row>
    <row r="20" spans="1:7" ht="18" customHeight="1" x14ac:dyDescent="0.2">
      <c r="A20" s="3" t="s">
        <v>25</v>
      </c>
      <c r="B20" s="47">
        <v>185.00299999999999</v>
      </c>
      <c r="C20" s="47">
        <v>364.28199999999998</v>
      </c>
      <c r="D20" s="47">
        <v>29.335999999999999</v>
      </c>
      <c r="E20" s="47">
        <v>0</v>
      </c>
      <c r="F20" s="34">
        <f t="shared" si="2"/>
        <v>578.62099999999998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57.378999999999998</v>
      </c>
      <c r="F21" s="34">
        <f t="shared" si="2"/>
        <v>57.378999999999998</v>
      </c>
    </row>
    <row r="22" spans="1:7" ht="16.5" customHeight="1" x14ac:dyDescent="0.2">
      <c r="A22" s="4" t="s">
        <v>10</v>
      </c>
      <c r="B22" s="34">
        <f>SUM(B18:B21)</f>
        <v>830.89599999999996</v>
      </c>
      <c r="C22" s="34">
        <f>SUM(C18:C21)</f>
        <v>3584.4270000000001</v>
      </c>
      <c r="D22" s="34">
        <f>SUM(D18:D21)</f>
        <v>29.790999999999997</v>
      </c>
      <c r="E22" s="34">
        <f>SUM(E18:E21)</f>
        <v>57.378999999999998</v>
      </c>
      <c r="F22" s="42">
        <f>SUM(F18:F21)</f>
        <v>4502.4930000000004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3824</v>
      </c>
      <c r="B28" s="45">
        <v>2499</v>
      </c>
      <c r="C28" s="45">
        <v>1325</v>
      </c>
      <c r="D28" s="45">
        <v>13497</v>
      </c>
      <c r="E28" s="46">
        <v>14822</v>
      </c>
      <c r="F28" s="49">
        <v>4153.018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35.283000000000001</v>
      </c>
      <c r="C34" s="47">
        <v>263.42099999999999</v>
      </c>
      <c r="D34" s="47">
        <v>0.19500000000000001</v>
      </c>
      <c r="E34" s="47">
        <v>5.7000000000000002E-2</v>
      </c>
      <c r="F34" s="47">
        <f>SUM(B34:E34)</f>
        <v>298.95600000000002</v>
      </c>
    </row>
    <row r="35" spans="1:12" ht="18" customHeight="1" x14ac:dyDescent="0.2">
      <c r="A35" s="55" t="s">
        <v>17</v>
      </c>
      <c r="B35" s="47">
        <v>28.186</v>
      </c>
      <c r="C35" s="47">
        <v>241.71899999999999</v>
      </c>
      <c r="D35" s="47">
        <v>8.1000000000000003E-2</v>
      </c>
      <c r="E35" s="47">
        <v>0.35399999999999998</v>
      </c>
      <c r="F35" s="47">
        <f>SUM(B35:E35)</f>
        <v>270.33999999999997</v>
      </c>
    </row>
    <row r="36" spans="1:12" ht="18" customHeight="1" x14ac:dyDescent="0.2">
      <c r="A36" s="56" t="s">
        <v>18</v>
      </c>
      <c r="B36" s="47">
        <f>B34-B35</f>
        <v>7.0970000000000013</v>
      </c>
      <c r="C36" s="47">
        <f>C34-C35</f>
        <v>21.701999999999998</v>
      </c>
      <c r="D36" s="47">
        <f>D34-D35</f>
        <v>0.114</v>
      </c>
      <c r="E36" s="47">
        <f>E34-E35</f>
        <v>-0.29699999999999999</v>
      </c>
      <c r="F36" s="48">
        <f>F34-F35</f>
        <v>28.616000000000042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0.505</v>
      </c>
      <c r="C42" s="47">
        <v>2.3519999999999999</v>
      </c>
      <c r="D42" s="47">
        <v>0</v>
      </c>
      <c r="E42" s="47">
        <v>1.4999999999999999E-2</v>
      </c>
      <c r="F42" s="48">
        <f>SUM(B42:E42)</f>
        <v>2.8719999999999999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2019-09-23T07:50:24Z</dcterms:created>
  <dcterms:modified xsi:type="dcterms:W3CDTF">2019-09-23T07:50:28Z</dcterms:modified>
</cp:coreProperties>
</file>